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filterPrivacy="1" autoCompressPictures="0"/>
  <bookViews>
    <workbookView xWindow="460" yWindow="0" windowWidth="34920" windowHeight="26600"/>
  </bookViews>
  <sheets>
    <sheet name="classemt  6h et Marathon relais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" i="5" l="1"/>
  <c r="E4" i="5"/>
  <c r="O20" i="5"/>
  <c r="O23" i="5"/>
  <c r="M20" i="5"/>
  <c r="K20" i="5"/>
  <c r="O24" i="5"/>
  <c r="M23" i="5"/>
  <c r="M24" i="5"/>
  <c r="K23" i="5"/>
  <c r="K24" i="5"/>
  <c r="I23" i="5"/>
  <c r="I24" i="5"/>
  <c r="G23" i="5"/>
  <c r="G24" i="5"/>
  <c r="E23" i="5"/>
  <c r="E24" i="5"/>
  <c r="P23" i="5"/>
  <c r="P24" i="5"/>
  <c r="K22" i="5"/>
  <c r="K19" i="5"/>
  <c r="K21" i="5"/>
  <c r="K25" i="5"/>
  <c r="K26" i="5"/>
  <c r="O22" i="5"/>
  <c r="O19" i="5"/>
  <c r="O21" i="5"/>
  <c r="O25" i="5"/>
  <c r="O26" i="5"/>
  <c r="O18" i="5"/>
  <c r="M22" i="5"/>
  <c r="M19" i="5"/>
  <c r="M21" i="5"/>
  <c r="M25" i="5"/>
  <c r="M26" i="5"/>
  <c r="M18" i="5"/>
  <c r="K18" i="5"/>
  <c r="I22" i="5"/>
  <c r="I19" i="5"/>
  <c r="I21" i="5"/>
  <c r="I20" i="5"/>
  <c r="I25" i="5"/>
  <c r="I26" i="5"/>
  <c r="I18" i="5"/>
  <c r="G22" i="5"/>
  <c r="G19" i="5"/>
  <c r="G21" i="5"/>
  <c r="G20" i="5"/>
  <c r="G25" i="5"/>
  <c r="G26" i="5"/>
  <c r="G18" i="5"/>
  <c r="E22" i="5"/>
  <c r="E19" i="5"/>
  <c r="E21" i="5"/>
  <c r="E20" i="5"/>
  <c r="E25" i="5"/>
  <c r="E26" i="5"/>
  <c r="E18" i="5"/>
  <c r="O4" i="5"/>
  <c r="O10" i="5"/>
  <c r="O14" i="5"/>
  <c r="O6" i="5"/>
  <c r="O8" i="5"/>
  <c r="O13" i="5"/>
  <c r="O5" i="5"/>
  <c r="O11" i="5"/>
  <c r="O9" i="5"/>
  <c r="O7" i="5"/>
  <c r="O15" i="5"/>
  <c r="O12" i="5"/>
  <c r="M4" i="5"/>
  <c r="M10" i="5"/>
  <c r="M14" i="5"/>
  <c r="M6" i="5"/>
  <c r="M8" i="5"/>
  <c r="M13" i="5"/>
  <c r="M5" i="5"/>
  <c r="M11" i="5"/>
  <c r="M9" i="5"/>
  <c r="M7" i="5"/>
  <c r="M15" i="5"/>
  <c r="M12" i="5"/>
  <c r="K4" i="5"/>
  <c r="K10" i="5"/>
  <c r="K14" i="5"/>
  <c r="K6" i="5"/>
  <c r="K8" i="5"/>
  <c r="K13" i="5"/>
  <c r="K5" i="5"/>
  <c r="K11" i="5"/>
  <c r="K9" i="5"/>
  <c r="K7" i="5"/>
  <c r="K15" i="5"/>
  <c r="K12" i="5"/>
  <c r="I4" i="5"/>
  <c r="I10" i="5"/>
  <c r="I14" i="5"/>
  <c r="I6" i="5"/>
  <c r="I8" i="5"/>
  <c r="I13" i="5"/>
  <c r="I5" i="5"/>
  <c r="I11" i="5"/>
  <c r="I9" i="5"/>
  <c r="I7" i="5"/>
  <c r="I15" i="5"/>
  <c r="I12" i="5"/>
  <c r="G4" i="5"/>
  <c r="G10" i="5"/>
  <c r="G14" i="5"/>
  <c r="G6" i="5"/>
  <c r="G8" i="5"/>
  <c r="G13" i="5"/>
  <c r="G5" i="5"/>
  <c r="G11" i="5"/>
  <c r="G9" i="5"/>
  <c r="G7" i="5"/>
  <c r="G15" i="5"/>
  <c r="G12" i="5"/>
  <c r="E10" i="5"/>
  <c r="E14" i="5"/>
  <c r="E6" i="5"/>
  <c r="E8" i="5"/>
  <c r="E13" i="5"/>
  <c r="E5" i="5"/>
  <c r="E11" i="5"/>
  <c r="E9" i="5"/>
  <c r="E7" i="5"/>
  <c r="E15" i="5"/>
  <c r="E12" i="5"/>
  <c r="P11" i="5"/>
  <c r="P15" i="5"/>
  <c r="P5" i="5"/>
  <c r="P14" i="5"/>
  <c r="P25" i="5"/>
  <c r="P9" i="5"/>
  <c r="P8" i="5"/>
  <c r="P22" i="5"/>
  <c r="P26" i="5"/>
  <c r="P20" i="5"/>
  <c r="P21" i="5"/>
  <c r="P19" i="5"/>
  <c r="P18" i="5"/>
  <c r="P7" i="5"/>
  <c r="P13" i="5"/>
  <c r="P6" i="5"/>
  <c r="P10" i="5"/>
  <c r="P12" i="5"/>
</calcChain>
</file>

<file path=xl/sharedStrings.xml><?xml version="1.0" encoding="utf-8"?>
<sst xmlns="http://schemas.openxmlformats.org/spreadsheetml/2006/main" count="149" uniqueCount="107">
  <si>
    <t>Class</t>
  </si>
  <si>
    <t>total</t>
  </si>
  <si>
    <t>catég</t>
  </si>
  <si>
    <t>N°</t>
  </si>
  <si>
    <t>temps</t>
  </si>
  <si>
    <t>NOM  Prénom</t>
  </si>
  <si>
    <t>14 H.</t>
  </si>
  <si>
    <t>15 H</t>
  </si>
  <si>
    <t>16 H</t>
  </si>
  <si>
    <t>17 H</t>
  </si>
  <si>
    <t>18 H</t>
  </si>
  <si>
    <t xml:space="preserve"> 19 H</t>
  </si>
  <si>
    <t>H</t>
  </si>
  <si>
    <t>BOULEMBERG Dominique</t>
  </si>
  <si>
    <t>DELOBEL Pascal</t>
  </si>
  <si>
    <t xml:space="preserve">H </t>
  </si>
  <si>
    <t>LES GLOBE TROTTERS</t>
  </si>
  <si>
    <t>DENARNAUD Cédric</t>
  </si>
  <si>
    <t>MATHELIER Guillaume</t>
  </si>
  <si>
    <t>GUERRET Thierry</t>
  </si>
  <si>
    <t>NGUYEN Tan</t>
  </si>
  <si>
    <t>MIGUEL Roger</t>
  </si>
  <si>
    <t>MICHELLOD Franck</t>
  </si>
  <si>
    <t>NOËL Frédéric</t>
  </si>
  <si>
    <t>MARTY Gérard</t>
  </si>
  <si>
    <t>VERSTAPPEN BERT</t>
  </si>
  <si>
    <t>F</t>
  </si>
  <si>
    <t>CZUPRYNIAK Anna</t>
  </si>
  <si>
    <t>FINET Gérard</t>
  </si>
  <si>
    <t>BLONDE Daniel</t>
  </si>
  <si>
    <t>GEORGES Alexandre</t>
  </si>
  <si>
    <t>ROCHAIX Claire</t>
  </si>
  <si>
    <t>BLANC Simone</t>
  </si>
  <si>
    <t>SALVI Claudine</t>
  </si>
  <si>
    <t>BLANC-SAMUEL Christiane</t>
  </si>
  <si>
    <t>LES CASTORS AIXOIS</t>
  </si>
  <si>
    <t>BOUCHELAGEN Nabil</t>
  </si>
  <si>
    <t>CICERO Christophe</t>
  </si>
  <si>
    <t>PERRUISSET Lionel</t>
  </si>
  <si>
    <t>BENTALEB Nasser</t>
  </si>
  <si>
    <t>BOUCHELAGEN Didine</t>
  </si>
  <si>
    <t>ARTHAZ TENIS CLUB</t>
  </si>
  <si>
    <t>GUELPA Nathalie</t>
  </si>
  <si>
    <t>LOMBARD Muriel</t>
  </si>
  <si>
    <t>ROSSATChristine</t>
  </si>
  <si>
    <t>DIANA Claire</t>
  </si>
  <si>
    <t>VILLE DE GAILLARD</t>
  </si>
  <si>
    <t>ROSSAT Jean Jacques</t>
  </si>
  <si>
    <t>BLOUIN Antoine</t>
  </si>
  <si>
    <t>DAUVERGNE Laurent</t>
  </si>
  <si>
    <t>HYVERNAUD Christine</t>
  </si>
  <si>
    <t>JUGE Didier</t>
  </si>
  <si>
    <t>LES TAMALOU</t>
  </si>
  <si>
    <t>TRAORE Didier</t>
  </si>
  <si>
    <t>HOURLIER Béatrice</t>
  </si>
  <si>
    <t>MULLER françoise</t>
  </si>
  <si>
    <t>MAISON COLUCHE</t>
  </si>
  <si>
    <t xml:space="preserve">LYDRI Simon </t>
  </si>
  <si>
    <t>KAPINGA Lucie</t>
  </si>
  <si>
    <t>FATH ELRAHAMA Nazik</t>
  </si>
  <si>
    <t>SUBKA Laurent</t>
  </si>
  <si>
    <t>SUBKA Marie</t>
  </si>
  <si>
    <t>AMICOURSE</t>
  </si>
  <si>
    <t>PEREZ Stéphane</t>
  </si>
  <si>
    <t>BEN Roger</t>
  </si>
  <si>
    <t>RAMUZ Gérard</t>
  </si>
  <si>
    <t>HUANG Lionel</t>
  </si>
  <si>
    <t>CHAROLAIS David</t>
  </si>
  <si>
    <t>POLY Claude</t>
  </si>
  <si>
    <t>TERRA Laure</t>
  </si>
  <si>
    <t>BEFFA Heidi</t>
  </si>
  <si>
    <t>CHARAT Céline</t>
  </si>
  <si>
    <t>CARLOZ Didier</t>
  </si>
  <si>
    <t>MAZZELLA Isabelle</t>
  </si>
  <si>
    <t>ESTELLE Diana</t>
  </si>
  <si>
    <t>GUERRET Christine</t>
  </si>
  <si>
    <t>ZAMEO Zeplh.</t>
  </si>
  <si>
    <t>COTONNEC Renuan</t>
  </si>
  <si>
    <t>DOCHE Dominique</t>
  </si>
  <si>
    <t>ROSSAT Melvine</t>
  </si>
  <si>
    <t>Pierre GENOUX PRACHAIX</t>
  </si>
  <si>
    <t>CHALLENGE AMICOURSE</t>
  </si>
  <si>
    <t>CHALLENGE DES MUNICIPALITÉS</t>
  </si>
  <si>
    <t>2h 24' 12''</t>
  </si>
  <si>
    <t>2h 50' 10''</t>
  </si>
  <si>
    <t>2h 52' 15''</t>
  </si>
  <si>
    <t>2h 58' 21''</t>
  </si>
  <si>
    <t>3h 01'23</t>
  </si>
  <si>
    <t>3h 42' 55''</t>
  </si>
  <si>
    <t>3h 55' 00</t>
  </si>
  <si>
    <t>Mixte</t>
  </si>
  <si>
    <t>Hommes</t>
  </si>
  <si>
    <t>Feminine</t>
  </si>
  <si>
    <t>1F</t>
  </si>
  <si>
    <t>2F</t>
  </si>
  <si>
    <t>3F</t>
  </si>
  <si>
    <t>4F</t>
  </si>
  <si>
    <t>MARATHON RELAIS</t>
  </si>
  <si>
    <t>1M</t>
  </si>
  <si>
    <t>1H</t>
  </si>
  <si>
    <t>2M</t>
  </si>
  <si>
    <t>3M</t>
  </si>
  <si>
    <t>4M</t>
  </si>
  <si>
    <t>5M</t>
  </si>
  <si>
    <t>Equipe</t>
  </si>
  <si>
    <t xml:space="preserve"> 6 HEURES COURSE</t>
  </si>
  <si>
    <t xml:space="preserve"> 6 HEURES MARCHE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</si>
</sst>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</font>
    <font>
      <b/>
      <sz val="11"/>
      <name val="Arial"/>
    </font>
    <font>
      <b/>
      <sz val="11"/>
      <color indexed="56"/>
      <name val="Arial"/>
    </font>
    <font>
      <b/>
      <sz val="11"/>
      <color indexed="10"/>
      <name val="Arial"/>
    </font>
    <font>
      <b/>
      <sz val="11"/>
      <color rgb="FFFF0000"/>
      <name val="Arial"/>
    </font>
    <font>
      <b/>
      <sz val="11"/>
      <color indexed="17"/>
      <name val="Arial"/>
    </font>
    <font>
      <b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82">
    <xf numFmtId="0" fontId="0" fillId="0" borderId="0"/>
    <xf numFmtId="0" fontId="1" fillId="0" borderId="0"/>
    <xf numFmtId="0" fontId="4" fillId="0" borderId="0"/>
    <xf numFmtId="0" fontId="9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4" fillId="0" borderId="0" xfId="2"/>
    <xf numFmtId="0" fontId="4" fillId="0" borderId="0" xfId="2" applyAlignment="1">
      <alignment horizontal="center"/>
    </xf>
    <xf numFmtId="0" fontId="7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0" fontId="7" fillId="4" borderId="8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left" vertical="center"/>
    </xf>
    <xf numFmtId="164" fontId="5" fillId="3" borderId="0" xfId="2" applyNumberFormat="1" applyFont="1" applyFill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2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/>
    </xf>
    <xf numFmtId="0" fontId="13" fillId="2" borderId="10" xfId="2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0" fontId="13" fillId="2" borderId="12" xfId="2" applyFont="1" applyFill="1" applyBorder="1" applyAlignment="1">
      <alignment horizontal="center"/>
    </xf>
    <xf numFmtId="0" fontId="8" fillId="0" borderId="0" xfId="2" applyFont="1"/>
    <xf numFmtId="0" fontId="13" fillId="4" borderId="1" xfId="1" applyFont="1" applyFill="1" applyBorder="1" applyAlignment="1">
      <alignment horizontal="center" vertical="center" shrinkToFit="1"/>
    </xf>
    <xf numFmtId="0" fontId="14" fillId="5" borderId="10" xfId="2" applyFont="1" applyFill="1" applyBorder="1" applyAlignment="1">
      <alignment horizontal="center"/>
    </xf>
    <xf numFmtId="164" fontId="13" fillId="4" borderId="7" xfId="2" applyNumberFormat="1" applyFont="1" applyFill="1" applyBorder="1" applyAlignment="1">
      <alignment horizontal="center"/>
    </xf>
    <xf numFmtId="1" fontId="14" fillId="5" borderId="10" xfId="2" applyNumberFormat="1" applyFont="1" applyFill="1" applyBorder="1" applyAlignment="1">
      <alignment horizontal="center"/>
    </xf>
    <xf numFmtId="0" fontId="8" fillId="5" borderId="10" xfId="2" applyFont="1" applyFill="1" applyBorder="1" applyAlignment="1">
      <alignment horizontal="center"/>
    </xf>
    <xf numFmtId="0" fontId="13" fillId="5" borderId="10" xfId="2" applyFont="1" applyFill="1" applyBorder="1" applyAlignment="1">
      <alignment horizontal="center"/>
    </xf>
    <xf numFmtId="164" fontId="15" fillId="4" borderId="12" xfId="2" applyNumberFormat="1" applyFont="1" applyFill="1" applyBorder="1" applyAlignment="1">
      <alignment horizontal="center"/>
    </xf>
    <xf numFmtId="0" fontId="15" fillId="4" borderId="12" xfId="2" applyNumberFormat="1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/>
    </xf>
    <xf numFmtId="0" fontId="8" fillId="0" borderId="0" xfId="2" applyFont="1" applyFill="1"/>
    <xf numFmtId="1" fontId="15" fillId="4" borderId="12" xfId="2" applyNumberFormat="1" applyFont="1" applyFill="1" applyBorder="1" applyAlignment="1">
      <alignment horizontal="center"/>
    </xf>
    <xf numFmtId="164" fontId="13" fillId="6" borderId="7" xfId="2" applyNumberFormat="1" applyFont="1" applyFill="1" applyBorder="1" applyAlignment="1">
      <alignment horizontal="center"/>
    </xf>
    <xf numFmtId="0" fontId="13" fillId="5" borderId="13" xfId="2" applyFont="1" applyFill="1" applyBorder="1" applyAlignment="1">
      <alignment horizontal="center"/>
    </xf>
    <xf numFmtId="0" fontId="13" fillId="0" borderId="4" xfId="2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shrinkToFit="1"/>
    </xf>
    <xf numFmtId="0" fontId="13" fillId="5" borderId="1" xfId="2" applyFont="1" applyFill="1" applyBorder="1" applyAlignment="1">
      <alignment horizontal="center"/>
    </xf>
    <xf numFmtId="164" fontId="13" fillId="4" borderId="1" xfId="2" applyNumberFormat="1" applyFont="1" applyFill="1" applyBorder="1" applyAlignment="1">
      <alignment horizontal="center"/>
    </xf>
    <xf numFmtId="1" fontId="13" fillId="5" borderId="1" xfId="2" applyNumberFormat="1" applyFont="1" applyFill="1" applyBorder="1" applyAlignment="1">
      <alignment horizontal="center"/>
    </xf>
    <xf numFmtId="164" fontId="16" fillId="4" borderId="1" xfId="2" applyNumberFormat="1" applyFont="1" applyFill="1" applyBorder="1" applyAlignment="1">
      <alignment horizontal="center"/>
    </xf>
    <xf numFmtId="0" fontId="17" fillId="4" borderId="1" xfId="2" applyNumberFormat="1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8" fillId="4" borderId="0" xfId="2" applyFont="1" applyFill="1"/>
    <xf numFmtId="164" fontId="17" fillId="4" borderId="1" xfId="2" applyNumberFormat="1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8" borderId="1" xfId="1" applyFont="1" applyFill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8" borderId="1" xfId="3" applyFont="1" applyFill="1" applyBorder="1" applyAlignment="1">
      <alignment horizontal="left" vertical="center"/>
    </xf>
    <xf numFmtId="0" fontId="13" fillId="0" borderId="0" xfId="2" applyFont="1" applyBorder="1" applyAlignment="1">
      <alignment horizont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3" fillId="0" borderId="16" xfId="2" applyFont="1" applyBorder="1"/>
    <xf numFmtId="0" fontId="13" fillId="0" borderId="17" xfId="2" applyFont="1" applyBorder="1" applyAlignment="1">
      <alignment horizontal="center"/>
    </xf>
    <xf numFmtId="0" fontId="13" fillId="8" borderId="5" xfId="1" applyFont="1" applyFill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1" xfId="2" applyFont="1" applyBorder="1"/>
    <xf numFmtId="0" fontId="12" fillId="0" borderId="7" xfId="0" applyFont="1" applyBorder="1" applyAlignment="1">
      <alignment horizontal="center" vertical="center"/>
    </xf>
    <xf numFmtId="0" fontId="13" fillId="0" borderId="22" xfId="2" applyFont="1" applyBorder="1"/>
    <xf numFmtId="0" fontId="13" fillId="0" borderId="23" xfId="2" applyFont="1" applyBorder="1" applyAlignment="1">
      <alignment horizontal="center"/>
    </xf>
    <xf numFmtId="0" fontId="13" fillId="4" borderId="6" xfId="1" applyFont="1" applyFill="1" applyBorder="1" applyAlignment="1">
      <alignment horizontal="left" vertical="center"/>
    </xf>
    <xf numFmtId="0" fontId="13" fillId="0" borderId="24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8" borderId="6" xfId="1" applyFont="1" applyFill="1" applyBorder="1" applyAlignment="1">
      <alignment horizontal="left" vertical="center"/>
    </xf>
    <xf numFmtId="0" fontId="13" fillId="8" borderId="12" xfId="2" applyFont="1" applyFill="1" applyBorder="1" applyAlignment="1">
      <alignment horizontal="center"/>
    </xf>
    <xf numFmtId="0" fontId="13" fillId="8" borderId="1" xfId="2" applyFont="1" applyFill="1" applyBorder="1" applyAlignment="1">
      <alignment horizontal="center"/>
    </xf>
    <xf numFmtId="164" fontId="15" fillId="4" borderId="10" xfId="2" applyNumberFormat="1" applyFont="1" applyFill="1" applyBorder="1" applyAlignment="1">
      <alignment horizontal="center"/>
    </xf>
    <xf numFmtId="2" fontId="15" fillId="4" borderId="1" xfId="2" applyNumberFormat="1" applyFont="1" applyFill="1" applyBorder="1" applyAlignment="1">
      <alignment horizontal="center"/>
    </xf>
    <xf numFmtId="0" fontId="13" fillId="8" borderId="17" xfId="2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3" fillId="2" borderId="29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left" vertical="center"/>
    </xf>
  </cellXfs>
  <cellStyles count="182">
    <cellStyle name="Insatisfaisant" xfId="3" builtinId="27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66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showZeros="0" tabSelected="1" workbookViewId="0">
      <selection activeCell="T36" sqref="T36"/>
    </sheetView>
  </sheetViews>
  <sheetFormatPr baseColWidth="10" defaultColWidth="11.5" defaultRowHeight="12" x14ac:dyDescent="0"/>
  <cols>
    <col min="1" max="1" width="4.83203125" style="1" customWidth="1"/>
    <col min="2" max="2" width="5.5" style="1" customWidth="1"/>
    <col min="3" max="3" width="30.5" style="1" customWidth="1"/>
    <col min="4" max="4" width="5.33203125" style="1" customWidth="1"/>
    <col min="5" max="5" width="7.6640625" style="1" customWidth="1"/>
    <col min="6" max="6" width="4.83203125" style="1" customWidth="1"/>
    <col min="7" max="7" width="7.6640625" style="1" customWidth="1"/>
    <col min="8" max="8" width="4.83203125" style="1" customWidth="1"/>
    <col min="9" max="9" width="7.6640625" style="1" customWidth="1"/>
    <col min="10" max="10" width="4.5" style="1" customWidth="1"/>
    <col min="11" max="11" width="7.6640625" style="1" customWidth="1"/>
    <col min="12" max="12" width="5.1640625" style="1" customWidth="1"/>
    <col min="13" max="13" width="7.6640625" style="1" customWidth="1"/>
    <col min="14" max="14" width="5.33203125" style="1" customWidth="1"/>
    <col min="15" max="15" width="7.6640625" style="1" customWidth="1"/>
    <col min="16" max="16" width="8" style="2" customWidth="1"/>
    <col min="17" max="17" width="6.6640625" style="2" customWidth="1"/>
    <col min="18" max="18" width="5.83203125" style="1" customWidth="1"/>
    <col min="19" max="16384" width="11.5" style="1"/>
  </cols>
  <sheetData>
    <row r="1" spans="1:18" ht="14" customHeight="1">
      <c r="E1" s="7">
        <v>1.1619999999999999</v>
      </c>
      <c r="G1" s="1">
        <v>0.4</v>
      </c>
    </row>
    <row r="2" spans="1:18" ht="27" customHeight="1">
      <c r="A2" s="8" t="s">
        <v>105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17" customFormat="1" ht="13">
      <c r="A3" s="11" t="s">
        <v>3</v>
      </c>
      <c r="B3" s="12" t="s">
        <v>2</v>
      </c>
      <c r="C3" s="13" t="s">
        <v>5</v>
      </c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5"/>
      <c r="L3" s="14" t="s">
        <v>10</v>
      </c>
      <c r="M3" s="15"/>
      <c r="N3" s="14" t="s">
        <v>11</v>
      </c>
      <c r="O3" s="15"/>
      <c r="P3" s="16" t="s">
        <v>1</v>
      </c>
      <c r="Q3" s="16" t="s">
        <v>4</v>
      </c>
      <c r="R3" s="16" t="s">
        <v>0</v>
      </c>
    </row>
    <row r="4" spans="1:18" s="27" customFormat="1" ht="16" customHeight="1">
      <c r="A4" s="18">
        <v>13</v>
      </c>
      <c r="B4" s="3" t="s">
        <v>12</v>
      </c>
      <c r="C4" s="4" t="s">
        <v>23</v>
      </c>
      <c r="D4" s="19">
        <v>11</v>
      </c>
      <c r="E4" s="20">
        <f>E$1*D4</f>
        <v>12.782</v>
      </c>
      <c r="F4" s="21">
        <v>11</v>
      </c>
      <c r="G4" s="20">
        <f t="shared" ref="G4:G15" si="0">E$1*F4</f>
        <v>12.782</v>
      </c>
      <c r="H4" s="22">
        <v>10</v>
      </c>
      <c r="I4" s="20">
        <f t="shared" ref="I4:I15" si="1">E$1*H4</f>
        <v>11.62</v>
      </c>
      <c r="J4" s="23">
        <v>11</v>
      </c>
      <c r="K4" s="20">
        <f t="shared" ref="K4:K15" si="2">E$1*J4</f>
        <v>12.782</v>
      </c>
      <c r="L4" s="23">
        <v>10</v>
      </c>
      <c r="M4" s="20">
        <f t="shared" ref="M4:M15" si="3">E$1*L4</f>
        <v>11.62</v>
      </c>
      <c r="N4" s="23">
        <v>10</v>
      </c>
      <c r="O4" s="20">
        <f t="shared" ref="O4:O15" si="4">E$1*N4</f>
        <v>11.62</v>
      </c>
      <c r="P4" s="24">
        <f t="shared" ref="P4:P15" si="5">SUM(E4,G4,I4,K4,M4,O4)+G$1</f>
        <v>73.605999999999995</v>
      </c>
      <c r="Q4" s="25"/>
      <c r="R4" s="26">
        <v>1</v>
      </c>
    </row>
    <row r="5" spans="1:18" s="27" customFormat="1" ht="16" customHeight="1">
      <c r="A5" s="18">
        <v>21</v>
      </c>
      <c r="B5" s="3" t="s">
        <v>12</v>
      </c>
      <c r="C5" s="4" t="s">
        <v>67</v>
      </c>
      <c r="D5" s="23">
        <v>11</v>
      </c>
      <c r="E5" s="20">
        <f>E$1*D5</f>
        <v>12.782</v>
      </c>
      <c r="F5" s="23">
        <v>11</v>
      </c>
      <c r="G5" s="20">
        <f>E$1*F5</f>
        <v>12.782</v>
      </c>
      <c r="H5" s="23">
        <v>8</v>
      </c>
      <c r="I5" s="20">
        <f>E$1*H5</f>
        <v>9.2959999999999994</v>
      </c>
      <c r="J5" s="23">
        <v>10</v>
      </c>
      <c r="K5" s="20">
        <f>E$1*J5</f>
        <v>11.62</v>
      </c>
      <c r="L5" s="23">
        <v>8</v>
      </c>
      <c r="M5" s="20">
        <f>E$1*L5</f>
        <v>9.2959999999999994</v>
      </c>
      <c r="N5" s="23">
        <v>9</v>
      </c>
      <c r="O5" s="20">
        <f>E$1*N5</f>
        <v>10.457999999999998</v>
      </c>
      <c r="P5" s="24">
        <f>SUM(E5,G5,I5,K5,M5,O5)+G$1</f>
        <v>66.634</v>
      </c>
      <c r="Q5" s="25"/>
      <c r="R5" s="26">
        <v>2</v>
      </c>
    </row>
    <row r="6" spans="1:18" s="27" customFormat="1" ht="16" customHeight="1">
      <c r="A6" s="18">
        <v>16</v>
      </c>
      <c r="B6" s="3" t="s">
        <v>12</v>
      </c>
      <c r="C6" s="4" t="s">
        <v>51</v>
      </c>
      <c r="D6" s="19">
        <v>10</v>
      </c>
      <c r="E6" s="20">
        <f>E$1*D6</f>
        <v>11.62</v>
      </c>
      <c r="F6" s="21">
        <v>10</v>
      </c>
      <c r="G6" s="20">
        <f>E$1*F6</f>
        <v>11.62</v>
      </c>
      <c r="H6" s="22">
        <v>11</v>
      </c>
      <c r="I6" s="20">
        <f>E$1*H6</f>
        <v>12.782</v>
      </c>
      <c r="J6" s="23">
        <v>9</v>
      </c>
      <c r="K6" s="20">
        <f>E$1*J6</f>
        <v>10.457999999999998</v>
      </c>
      <c r="L6" s="23">
        <v>6</v>
      </c>
      <c r="M6" s="20">
        <f>E$1*L6</f>
        <v>6.9719999999999995</v>
      </c>
      <c r="N6" s="23">
        <v>9</v>
      </c>
      <c r="O6" s="20">
        <f>E$1*N6</f>
        <v>10.457999999999998</v>
      </c>
      <c r="P6" s="24">
        <f>SUM(E6,G6,I6,K6,M6,O6)+G$1</f>
        <v>64.31</v>
      </c>
      <c r="Q6" s="25"/>
      <c r="R6" s="26">
        <v>3</v>
      </c>
    </row>
    <row r="7" spans="1:18" s="27" customFormat="1" ht="16" customHeight="1">
      <c r="A7" s="18">
        <v>31</v>
      </c>
      <c r="B7" s="103" t="s">
        <v>26</v>
      </c>
      <c r="C7" s="104" t="s">
        <v>50</v>
      </c>
      <c r="D7" s="23">
        <v>9</v>
      </c>
      <c r="E7" s="20">
        <f>E$1*D7</f>
        <v>10.457999999999998</v>
      </c>
      <c r="F7" s="23">
        <v>9</v>
      </c>
      <c r="G7" s="20">
        <f>E$1*F7</f>
        <v>10.457999999999998</v>
      </c>
      <c r="H7" s="23">
        <v>9</v>
      </c>
      <c r="I7" s="20">
        <f>E$1*H7</f>
        <v>10.457999999999998</v>
      </c>
      <c r="J7" s="23">
        <v>9</v>
      </c>
      <c r="K7" s="20">
        <f>E$1*J7</f>
        <v>10.457999999999998</v>
      </c>
      <c r="L7" s="23">
        <v>8</v>
      </c>
      <c r="M7" s="20">
        <f>E$1*L7</f>
        <v>9.2959999999999994</v>
      </c>
      <c r="N7" s="23">
        <v>10</v>
      </c>
      <c r="O7" s="20">
        <f>E$1*N7</f>
        <v>11.62</v>
      </c>
      <c r="P7" s="24">
        <f>SUM(E7,G7,I7,K7,M7,O7)+G$1</f>
        <v>63.147999999999989</v>
      </c>
      <c r="Q7" s="25"/>
      <c r="R7" s="88" t="s">
        <v>93</v>
      </c>
    </row>
    <row r="8" spans="1:18" s="27" customFormat="1" ht="16" customHeight="1">
      <c r="A8" s="18">
        <v>18</v>
      </c>
      <c r="B8" s="3" t="s">
        <v>12</v>
      </c>
      <c r="C8" s="4" t="s">
        <v>63</v>
      </c>
      <c r="D8" s="19">
        <v>10</v>
      </c>
      <c r="E8" s="20">
        <f>E$1*D8</f>
        <v>11.62</v>
      </c>
      <c r="F8" s="21">
        <v>10</v>
      </c>
      <c r="G8" s="20">
        <f>E$1*F8</f>
        <v>11.62</v>
      </c>
      <c r="H8" s="22">
        <v>9</v>
      </c>
      <c r="I8" s="20">
        <f>E$1*H8</f>
        <v>10.457999999999998</v>
      </c>
      <c r="J8" s="23">
        <v>9</v>
      </c>
      <c r="K8" s="20">
        <f>E$1*J8</f>
        <v>10.457999999999998</v>
      </c>
      <c r="L8" s="23">
        <v>7</v>
      </c>
      <c r="M8" s="20">
        <f>E$1*L8</f>
        <v>8.1340000000000003</v>
      </c>
      <c r="N8" s="23">
        <v>8</v>
      </c>
      <c r="O8" s="20">
        <f>E$1*N8</f>
        <v>9.2959999999999994</v>
      </c>
      <c r="P8" s="24">
        <f>SUM(E8,G8,I8,K8,M8,O8)+G$1</f>
        <v>61.98599999999999</v>
      </c>
      <c r="Q8" s="28"/>
      <c r="R8" s="26">
        <v>4</v>
      </c>
    </row>
    <row r="9" spans="1:18" s="27" customFormat="1" ht="16" customHeight="1">
      <c r="A9" s="18">
        <v>30</v>
      </c>
      <c r="B9" s="103" t="s">
        <v>26</v>
      </c>
      <c r="C9" s="104" t="s">
        <v>27</v>
      </c>
      <c r="D9" s="23">
        <v>9</v>
      </c>
      <c r="E9" s="20">
        <f>E$1*D9</f>
        <v>10.457999999999998</v>
      </c>
      <c r="F9" s="23">
        <v>9</v>
      </c>
      <c r="G9" s="20">
        <f>E$1*F9</f>
        <v>10.457999999999998</v>
      </c>
      <c r="H9" s="23">
        <v>9</v>
      </c>
      <c r="I9" s="20">
        <f>E$1*H9</f>
        <v>10.457999999999998</v>
      </c>
      <c r="J9" s="23">
        <v>9</v>
      </c>
      <c r="K9" s="20">
        <f>E$1*J9</f>
        <v>10.457999999999998</v>
      </c>
      <c r="L9" s="23">
        <v>8</v>
      </c>
      <c r="M9" s="20">
        <f>E$1*L9</f>
        <v>9.2959999999999994</v>
      </c>
      <c r="N9" s="23">
        <v>9</v>
      </c>
      <c r="O9" s="20">
        <f>E$1*N9</f>
        <v>10.457999999999998</v>
      </c>
      <c r="P9" s="24">
        <f>SUM(E9,G9,I9,K9,M9,O9)+G$1</f>
        <v>61.98599999999999</v>
      </c>
      <c r="Q9" s="25"/>
      <c r="R9" s="88" t="s">
        <v>94</v>
      </c>
    </row>
    <row r="10" spans="1:18" s="27" customFormat="1" ht="16" customHeight="1">
      <c r="A10" s="18">
        <v>14</v>
      </c>
      <c r="B10" s="3" t="s">
        <v>12</v>
      </c>
      <c r="C10" s="4" t="s">
        <v>28</v>
      </c>
      <c r="D10" s="19">
        <v>9</v>
      </c>
      <c r="E10" s="20">
        <f>E$1*D10</f>
        <v>10.457999999999998</v>
      </c>
      <c r="F10" s="21">
        <v>8</v>
      </c>
      <c r="G10" s="20">
        <f>E$1*F10</f>
        <v>9.2959999999999994</v>
      </c>
      <c r="H10" s="22">
        <v>9</v>
      </c>
      <c r="I10" s="20">
        <f>E$1*H10</f>
        <v>10.457999999999998</v>
      </c>
      <c r="J10" s="23">
        <v>8</v>
      </c>
      <c r="K10" s="20">
        <f>E$1*J10</f>
        <v>9.2959999999999994</v>
      </c>
      <c r="L10" s="23">
        <v>8</v>
      </c>
      <c r="M10" s="20">
        <f>E$1*L10</f>
        <v>9.2959999999999994</v>
      </c>
      <c r="N10" s="23">
        <v>9</v>
      </c>
      <c r="O10" s="20">
        <f>E$1*N10</f>
        <v>10.457999999999998</v>
      </c>
      <c r="P10" s="24">
        <f>SUM(E10,G10,I10,K10,M10,O10)+G$1</f>
        <v>59.661999999999992</v>
      </c>
      <c r="Q10" s="25"/>
      <c r="R10" s="26">
        <v>5</v>
      </c>
    </row>
    <row r="11" spans="1:18" s="27" customFormat="1" ht="16" customHeight="1">
      <c r="A11" s="18">
        <v>22</v>
      </c>
      <c r="B11" s="3" t="s">
        <v>12</v>
      </c>
      <c r="C11" s="4" t="s">
        <v>68</v>
      </c>
      <c r="D11" s="23">
        <v>8</v>
      </c>
      <c r="E11" s="20">
        <f>E$1*D11</f>
        <v>9.2959999999999994</v>
      </c>
      <c r="F11" s="23">
        <v>9</v>
      </c>
      <c r="G11" s="20">
        <f>E$1*F11</f>
        <v>10.457999999999998</v>
      </c>
      <c r="H11" s="23">
        <v>7</v>
      </c>
      <c r="I11" s="20">
        <f>E$1*H11</f>
        <v>8.1340000000000003</v>
      </c>
      <c r="J11" s="23">
        <v>7</v>
      </c>
      <c r="K11" s="20">
        <f>E$1*J11</f>
        <v>8.1340000000000003</v>
      </c>
      <c r="L11" s="23">
        <v>5</v>
      </c>
      <c r="M11" s="20">
        <f>E$1*L11</f>
        <v>5.81</v>
      </c>
      <c r="N11" s="23">
        <v>9</v>
      </c>
      <c r="O11" s="20">
        <f>E$1*N11</f>
        <v>10.457999999999998</v>
      </c>
      <c r="P11" s="24">
        <f>SUM(E11,G11,I11,K11,M11,O11)+G$1</f>
        <v>52.69</v>
      </c>
      <c r="Q11" s="25"/>
      <c r="R11" s="26">
        <v>6</v>
      </c>
    </row>
    <row r="12" spans="1:18" s="27" customFormat="1" ht="16" customHeight="1">
      <c r="A12" s="18">
        <v>11</v>
      </c>
      <c r="B12" s="3" t="s">
        <v>12</v>
      </c>
      <c r="C12" s="4" t="s">
        <v>22</v>
      </c>
      <c r="D12" s="19">
        <v>8</v>
      </c>
      <c r="E12" s="20">
        <f>E$1*D12</f>
        <v>9.2959999999999994</v>
      </c>
      <c r="F12" s="21">
        <v>8</v>
      </c>
      <c r="G12" s="20">
        <f>E$1*F12</f>
        <v>9.2959999999999994</v>
      </c>
      <c r="H12" s="22">
        <v>8</v>
      </c>
      <c r="I12" s="20">
        <f>E$1*H12</f>
        <v>9.2959999999999994</v>
      </c>
      <c r="J12" s="23">
        <v>7</v>
      </c>
      <c r="K12" s="20">
        <f>E$1*J12</f>
        <v>8.1340000000000003</v>
      </c>
      <c r="L12" s="23">
        <v>6</v>
      </c>
      <c r="M12" s="20">
        <f>E$1*L12</f>
        <v>6.9719999999999995</v>
      </c>
      <c r="N12" s="23">
        <v>7</v>
      </c>
      <c r="O12" s="20">
        <f>E$1*N12</f>
        <v>8.1340000000000003</v>
      </c>
      <c r="P12" s="24">
        <f>SUM(E12,G12,I12,K12,M12,O12)+G$1</f>
        <v>51.527999999999999</v>
      </c>
      <c r="Q12" s="25"/>
      <c r="R12" s="26">
        <v>7</v>
      </c>
    </row>
    <row r="13" spans="1:18" s="27" customFormat="1" ht="16" customHeight="1">
      <c r="A13" s="18">
        <v>19</v>
      </c>
      <c r="B13" s="3" t="s">
        <v>12</v>
      </c>
      <c r="C13" s="4" t="s">
        <v>64</v>
      </c>
      <c r="D13" s="23">
        <v>6</v>
      </c>
      <c r="E13" s="20">
        <f>E$1*D13</f>
        <v>6.9719999999999995</v>
      </c>
      <c r="F13" s="23">
        <v>7</v>
      </c>
      <c r="G13" s="20">
        <f>E$1*F13</f>
        <v>8.1340000000000003</v>
      </c>
      <c r="H13" s="23">
        <v>6</v>
      </c>
      <c r="I13" s="20">
        <f>E$1*H13</f>
        <v>6.9719999999999995</v>
      </c>
      <c r="J13" s="23">
        <v>5</v>
      </c>
      <c r="K13" s="20">
        <f>E$1*J13</f>
        <v>5.81</v>
      </c>
      <c r="L13" s="23">
        <v>5</v>
      </c>
      <c r="M13" s="20">
        <f>E$1*L13</f>
        <v>5.81</v>
      </c>
      <c r="N13" s="23">
        <v>6</v>
      </c>
      <c r="O13" s="20">
        <f>E$1*N13</f>
        <v>6.9719999999999995</v>
      </c>
      <c r="P13" s="24">
        <f>SUM(E13,G13,I13,K13,M13,O13)+G$1</f>
        <v>41.07</v>
      </c>
      <c r="Q13" s="28"/>
      <c r="R13" s="26">
        <v>8</v>
      </c>
    </row>
    <row r="14" spans="1:18" s="27" customFormat="1" ht="16" customHeight="1">
      <c r="A14" s="18">
        <v>15</v>
      </c>
      <c r="B14" s="3" t="s">
        <v>12</v>
      </c>
      <c r="C14" s="4" t="s">
        <v>30</v>
      </c>
      <c r="D14" s="19">
        <v>9</v>
      </c>
      <c r="E14" s="20">
        <f t="shared" ref="E14:E15" si="6">E$1*D14</f>
        <v>10.457999999999998</v>
      </c>
      <c r="F14" s="21">
        <v>6</v>
      </c>
      <c r="G14" s="20">
        <f t="shared" si="0"/>
        <v>6.9719999999999995</v>
      </c>
      <c r="H14" s="22">
        <v>6</v>
      </c>
      <c r="I14" s="20">
        <f t="shared" si="1"/>
        <v>6.9719999999999995</v>
      </c>
      <c r="J14" s="23">
        <v>4</v>
      </c>
      <c r="K14" s="20">
        <f t="shared" si="2"/>
        <v>4.6479999999999997</v>
      </c>
      <c r="L14" s="23"/>
      <c r="M14" s="29">
        <f t="shared" si="3"/>
        <v>0</v>
      </c>
      <c r="N14" s="23"/>
      <c r="O14" s="29">
        <f t="shared" si="4"/>
        <v>0</v>
      </c>
      <c r="P14" s="24">
        <f t="shared" si="5"/>
        <v>29.45</v>
      </c>
      <c r="Q14" s="25"/>
      <c r="R14" s="26">
        <v>9</v>
      </c>
    </row>
    <row r="15" spans="1:18" s="27" customFormat="1" ht="16" customHeight="1">
      <c r="A15" s="18">
        <v>32</v>
      </c>
      <c r="B15" s="103" t="s">
        <v>26</v>
      </c>
      <c r="C15" s="104" t="s">
        <v>61</v>
      </c>
      <c r="D15" s="30">
        <v>8</v>
      </c>
      <c r="E15" s="20">
        <f t="shared" si="6"/>
        <v>9.2959999999999994</v>
      </c>
      <c r="F15" s="30">
        <v>8</v>
      </c>
      <c r="G15" s="20">
        <f t="shared" si="0"/>
        <v>9.2959999999999994</v>
      </c>
      <c r="H15" s="30">
        <v>5</v>
      </c>
      <c r="I15" s="20">
        <f t="shared" si="1"/>
        <v>5.81</v>
      </c>
      <c r="J15" s="30"/>
      <c r="K15" s="29">
        <f t="shared" si="2"/>
        <v>0</v>
      </c>
      <c r="L15" s="30"/>
      <c r="M15" s="29">
        <f t="shared" si="3"/>
        <v>0</v>
      </c>
      <c r="N15" s="30"/>
      <c r="O15" s="29">
        <f t="shared" si="4"/>
        <v>0</v>
      </c>
      <c r="P15" s="90">
        <f t="shared" si="5"/>
        <v>24.801999999999996</v>
      </c>
      <c r="Q15" s="91"/>
      <c r="R15" s="89" t="s">
        <v>95</v>
      </c>
    </row>
    <row r="16" spans="1:18" s="17" customFormat="1" ht="29" customHeight="1">
      <c r="A16" s="31" t="s">
        <v>106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</row>
    <row r="17" spans="1:25" s="17" customFormat="1" ht="16" customHeight="1">
      <c r="A17" s="11" t="s">
        <v>3</v>
      </c>
      <c r="B17" s="12" t="s">
        <v>2</v>
      </c>
      <c r="C17" s="13" t="s">
        <v>5</v>
      </c>
      <c r="D17" s="14" t="s">
        <v>6</v>
      </c>
      <c r="E17" s="15"/>
      <c r="F17" s="14" t="s">
        <v>7</v>
      </c>
      <c r="G17" s="15"/>
      <c r="H17" s="14" t="s">
        <v>8</v>
      </c>
      <c r="I17" s="15"/>
      <c r="J17" s="14" t="s">
        <v>9</v>
      </c>
      <c r="K17" s="15"/>
      <c r="L17" s="14" t="s">
        <v>10</v>
      </c>
      <c r="M17" s="15"/>
      <c r="N17" s="14" t="s">
        <v>11</v>
      </c>
      <c r="O17" s="15"/>
      <c r="P17" s="16" t="s">
        <v>1</v>
      </c>
      <c r="Q17" s="16" t="s">
        <v>4</v>
      </c>
      <c r="R17" s="16" t="s">
        <v>0</v>
      </c>
    </row>
    <row r="18" spans="1:25" s="17" customFormat="1" ht="16" customHeight="1">
      <c r="A18" s="32">
        <v>501</v>
      </c>
      <c r="B18" s="3" t="s">
        <v>12</v>
      </c>
      <c r="C18" s="4" t="s">
        <v>13</v>
      </c>
      <c r="D18" s="33">
        <v>8</v>
      </c>
      <c r="E18" s="34">
        <f>E$1*D18</f>
        <v>9.2959999999999994</v>
      </c>
      <c r="F18" s="35">
        <v>7</v>
      </c>
      <c r="G18" s="34">
        <f>E$1*F18</f>
        <v>8.1340000000000003</v>
      </c>
      <c r="H18" s="33">
        <v>7</v>
      </c>
      <c r="I18" s="34">
        <f>E$1*H18</f>
        <v>8.1340000000000003</v>
      </c>
      <c r="J18" s="33">
        <v>7</v>
      </c>
      <c r="K18" s="34">
        <f>E$1*J18</f>
        <v>8.1340000000000003</v>
      </c>
      <c r="L18" s="33">
        <v>7</v>
      </c>
      <c r="M18" s="34">
        <f>E$1*L18</f>
        <v>8.1340000000000003</v>
      </c>
      <c r="N18" s="33">
        <v>8</v>
      </c>
      <c r="O18" s="34">
        <f>E$1*N18</f>
        <v>9.2959999999999994</v>
      </c>
      <c r="P18" s="36">
        <f>SUM(E18,G18,I18,K18,M18,O18)+G$1</f>
        <v>51.527999999999999</v>
      </c>
      <c r="Q18" s="37"/>
      <c r="R18" s="38">
        <v>1</v>
      </c>
      <c r="U18" s="39"/>
    </row>
    <row r="19" spans="1:25" s="17" customFormat="1" ht="16" customHeight="1">
      <c r="A19" s="32">
        <v>503</v>
      </c>
      <c r="B19" s="3" t="s">
        <v>15</v>
      </c>
      <c r="C19" s="4" t="s">
        <v>14</v>
      </c>
      <c r="D19" s="33">
        <v>6</v>
      </c>
      <c r="E19" s="34">
        <f>E$1*D19</f>
        <v>6.9719999999999995</v>
      </c>
      <c r="F19" s="35">
        <v>7</v>
      </c>
      <c r="G19" s="34">
        <f>E$1*F19</f>
        <v>8.1340000000000003</v>
      </c>
      <c r="H19" s="33">
        <v>6</v>
      </c>
      <c r="I19" s="34">
        <f>E$1*H19</f>
        <v>6.9719999999999995</v>
      </c>
      <c r="J19" s="33">
        <v>7</v>
      </c>
      <c r="K19" s="34">
        <f>E$1*J19</f>
        <v>8.1340000000000003</v>
      </c>
      <c r="L19" s="33">
        <v>6</v>
      </c>
      <c r="M19" s="34">
        <f>E$1*L19</f>
        <v>6.9719999999999995</v>
      </c>
      <c r="N19" s="33">
        <v>7</v>
      </c>
      <c r="O19" s="34">
        <f>E$1*N19</f>
        <v>8.1340000000000003</v>
      </c>
      <c r="P19" s="36">
        <f>SUM(E19,G19,I19,K19,M19,O19)+G$1</f>
        <v>45.717999999999996</v>
      </c>
      <c r="Q19" s="40"/>
      <c r="R19" s="38">
        <v>2</v>
      </c>
    </row>
    <row r="20" spans="1:25" s="17" customFormat="1" ht="16" customHeight="1">
      <c r="A20" s="32">
        <v>505</v>
      </c>
      <c r="B20" s="3" t="s">
        <v>12</v>
      </c>
      <c r="C20" s="4" t="s">
        <v>29</v>
      </c>
      <c r="D20" s="33">
        <v>6</v>
      </c>
      <c r="E20" s="34">
        <f>E$1*D20</f>
        <v>6.9719999999999995</v>
      </c>
      <c r="F20" s="33">
        <v>8</v>
      </c>
      <c r="G20" s="34">
        <f>E$1*F20</f>
        <v>9.2959999999999994</v>
      </c>
      <c r="H20" s="33">
        <v>6</v>
      </c>
      <c r="I20" s="34">
        <f>E$1*H20</f>
        <v>6.9719999999999995</v>
      </c>
      <c r="J20" s="33">
        <v>7</v>
      </c>
      <c r="K20" s="34">
        <f>E$1*J20</f>
        <v>8.1340000000000003</v>
      </c>
      <c r="L20" s="33">
        <v>6</v>
      </c>
      <c r="M20" s="34">
        <f>E$1*L20</f>
        <v>6.9719999999999995</v>
      </c>
      <c r="N20" s="33">
        <v>6</v>
      </c>
      <c r="O20" s="34">
        <f>E$1*N20</f>
        <v>6.9719999999999995</v>
      </c>
      <c r="P20" s="36">
        <f>SUM(E20,G20,I20,K20,M20,O20)+G$1</f>
        <v>45.718000000000004</v>
      </c>
      <c r="Q20" s="40"/>
      <c r="R20" s="38">
        <v>3</v>
      </c>
    </row>
    <row r="21" spans="1:25" s="17" customFormat="1" ht="16" customHeight="1">
      <c r="A21" s="32">
        <v>504</v>
      </c>
      <c r="B21" s="3" t="s">
        <v>12</v>
      </c>
      <c r="C21" s="4" t="s">
        <v>25</v>
      </c>
      <c r="D21" s="33">
        <v>6</v>
      </c>
      <c r="E21" s="34">
        <f>E$1*D21</f>
        <v>6.9719999999999995</v>
      </c>
      <c r="F21" s="33">
        <v>7</v>
      </c>
      <c r="G21" s="34">
        <f>E$1*F21</f>
        <v>8.1340000000000003</v>
      </c>
      <c r="H21" s="33">
        <v>6</v>
      </c>
      <c r="I21" s="34">
        <f>E$1*H21</f>
        <v>6.9719999999999995</v>
      </c>
      <c r="J21" s="33">
        <v>6</v>
      </c>
      <c r="K21" s="34">
        <f>E$1*J21</f>
        <v>6.9719999999999995</v>
      </c>
      <c r="L21" s="33">
        <v>6</v>
      </c>
      <c r="M21" s="34">
        <f>E$1*L21</f>
        <v>6.9719999999999995</v>
      </c>
      <c r="N21" s="33">
        <v>8</v>
      </c>
      <c r="O21" s="34">
        <f>E$1*N21</f>
        <v>9.2959999999999994</v>
      </c>
      <c r="P21" s="36">
        <f>SUM(E21,G21,I21,K21,M21,O21)+G$1</f>
        <v>45.717999999999996</v>
      </c>
      <c r="Q21" s="40"/>
      <c r="R21" s="38">
        <v>4</v>
      </c>
    </row>
    <row r="22" spans="1:25" s="17" customFormat="1" ht="16" customHeight="1">
      <c r="A22" s="32">
        <v>502</v>
      </c>
      <c r="B22" s="5" t="s">
        <v>12</v>
      </c>
      <c r="C22" s="6" t="s">
        <v>24</v>
      </c>
      <c r="D22" s="33">
        <v>5</v>
      </c>
      <c r="E22" s="34">
        <f t="shared" ref="E22:E26" si="7">E$1*D22</f>
        <v>5.81</v>
      </c>
      <c r="F22" s="35">
        <v>6</v>
      </c>
      <c r="G22" s="34">
        <f t="shared" ref="G22:G26" si="8">E$1*F22</f>
        <v>6.9719999999999995</v>
      </c>
      <c r="H22" s="33">
        <v>6</v>
      </c>
      <c r="I22" s="34">
        <f t="shared" ref="I22:I26" si="9">E$1*H22</f>
        <v>6.9719999999999995</v>
      </c>
      <c r="J22" s="33">
        <v>8</v>
      </c>
      <c r="K22" s="34">
        <f t="shared" ref="K22:K26" si="10">E$1*J22</f>
        <v>9.2959999999999994</v>
      </c>
      <c r="L22" s="33">
        <v>6</v>
      </c>
      <c r="M22" s="34">
        <f t="shared" ref="M22:M26" si="11">E$1*L22</f>
        <v>6.9719999999999995</v>
      </c>
      <c r="N22" s="33">
        <v>8</v>
      </c>
      <c r="O22" s="34">
        <f t="shared" ref="O22:O26" si="12">E$1*N22</f>
        <v>9.2959999999999994</v>
      </c>
      <c r="P22" s="36">
        <f t="shared" ref="P22" si="13">SUM(E22,G22,I22,K22,M22,O22)+G$1</f>
        <v>45.717999999999996</v>
      </c>
      <c r="Q22" s="40"/>
      <c r="R22" s="38">
        <v>5</v>
      </c>
    </row>
    <row r="23" spans="1:25" s="17" customFormat="1" ht="16" customHeight="1">
      <c r="A23" s="32">
        <v>602</v>
      </c>
      <c r="B23" s="103" t="s">
        <v>26</v>
      </c>
      <c r="C23" s="104" t="s">
        <v>31</v>
      </c>
      <c r="D23" s="33">
        <v>5</v>
      </c>
      <c r="E23" s="34">
        <f t="shared" si="7"/>
        <v>5.81</v>
      </c>
      <c r="F23" s="35">
        <v>5</v>
      </c>
      <c r="G23" s="34">
        <f t="shared" si="8"/>
        <v>5.81</v>
      </c>
      <c r="H23" s="33">
        <v>5</v>
      </c>
      <c r="I23" s="34">
        <f t="shared" si="9"/>
        <v>5.81</v>
      </c>
      <c r="J23" s="33">
        <v>5</v>
      </c>
      <c r="K23" s="34">
        <f t="shared" si="10"/>
        <v>5.81</v>
      </c>
      <c r="L23" s="33">
        <v>5</v>
      </c>
      <c r="M23" s="34">
        <f t="shared" si="11"/>
        <v>5.81</v>
      </c>
      <c r="N23" s="33">
        <v>5</v>
      </c>
      <c r="O23" s="34">
        <f t="shared" si="12"/>
        <v>5.81</v>
      </c>
      <c r="P23" s="36">
        <f>SUM(E23,G23,I23,K23,M23,O23)+G$1</f>
        <v>35.26</v>
      </c>
      <c r="Q23" s="40"/>
      <c r="R23" s="89" t="s">
        <v>93</v>
      </c>
    </row>
    <row r="24" spans="1:25" s="17" customFormat="1" ht="16" customHeight="1">
      <c r="A24" s="32">
        <v>603</v>
      </c>
      <c r="B24" s="103" t="s">
        <v>26</v>
      </c>
      <c r="C24" s="104" t="s">
        <v>32</v>
      </c>
      <c r="D24" s="33">
        <v>5</v>
      </c>
      <c r="E24" s="34">
        <f t="shared" si="7"/>
        <v>5.81</v>
      </c>
      <c r="F24" s="35">
        <v>5</v>
      </c>
      <c r="G24" s="34">
        <f t="shared" si="8"/>
        <v>5.81</v>
      </c>
      <c r="H24" s="33">
        <v>5</v>
      </c>
      <c r="I24" s="34">
        <f t="shared" si="9"/>
        <v>5.81</v>
      </c>
      <c r="J24" s="33">
        <v>5</v>
      </c>
      <c r="K24" s="34">
        <f t="shared" si="10"/>
        <v>5.81</v>
      </c>
      <c r="L24" s="33">
        <v>5</v>
      </c>
      <c r="M24" s="34">
        <f t="shared" si="11"/>
        <v>5.81</v>
      </c>
      <c r="N24" s="33">
        <v>5</v>
      </c>
      <c r="O24" s="34">
        <f t="shared" si="12"/>
        <v>5.81</v>
      </c>
      <c r="P24" s="36">
        <f t="shared" ref="P24:P26" si="14">SUM(E24,G24,I24,K24,M24,O24)+G$1</f>
        <v>35.26</v>
      </c>
      <c r="Q24" s="40"/>
      <c r="R24" s="89" t="s">
        <v>93</v>
      </c>
    </row>
    <row r="25" spans="1:25" s="17" customFormat="1" ht="16" customHeight="1">
      <c r="A25" s="32">
        <v>604</v>
      </c>
      <c r="B25" s="103" t="s">
        <v>26</v>
      </c>
      <c r="C25" s="104" t="s">
        <v>33</v>
      </c>
      <c r="D25" s="33">
        <v>5</v>
      </c>
      <c r="E25" s="34">
        <f t="shared" si="7"/>
        <v>5.81</v>
      </c>
      <c r="F25" s="35">
        <v>5</v>
      </c>
      <c r="G25" s="34">
        <f t="shared" si="8"/>
        <v>5.81</v>
      </c>
      <c r="H25" s="33">
        <v>5</v>
      </c>
      <c r="I25" s="34">
        <f t="shared" si="9"/>
        <v>5.81</v>
      </c>
      <c r="J25" s="33">
        <v>5</v>
      </c>
      <c r="K25" s="34">
        <f t="shared" si="10"/>
        <v>5.81</v>
      </c>
      <c r="L25" s="33">
        <v>5</v>
      </c>
      <c r="M25" s="34">
        <f t="shared" si="11"/>
        <v>5.81</v>
      </c>
      <c r="N25" s="33">
        <v>5</v>
      </c>
      <c r="O25" s="34">
        <f t="shared" si="12"/>
        <v>5.81</v>
      </c>
      <c r="P25" s="36">
        <f t="shared" si="14"/>
        <v>35.26</v>
      </c>
      <c r="Q25" s="40"/>
      <c r="R25" s="89" t="s">
        <v>93</v>
      </c>
    </row>
    <row r="26" spans="1:25" s="17" customFormat="1" ht="16" customHeight="1">
      <c r="A26" s="32">
        <v>605</v>
      </c>
      <c r="B26" s="103" t="s">
        <v>26</v>
      </c>
      <c r="C26" s="104" t="s">
        <v>34</v>
      </c>
      <c r="D26" s="33">
        <v>4</v>
      </c>
      <c r="E26" s="34">
        <f t="shared" si="7"/>
        <v>4.6479999999999997</v>
      </c>
      <c r="F26" s="35">
        <v>4</v>
      </c>
      <c r="G26" s="34">
        <f t="shared" si="8"/>
        <v>4.6479999999999997</v>
      </c>
      <c r="H26" s="33">
        <v>4</v>
      </c>
      <c r="I26" s="34">
        <f t="shared" si="9"/>
        <v>4.6479999999999997</v>
      </c>
      <c r="J26" s="33">
        <v>5</v>
      </c>
      <c r="K26" s="34">
        <f t="shared" si="10"/>
        <v>5.81</v>
      </c>
      <c r="L26" s="33">
        <v>4</v>
      </c>
      <c r="M26" s="34">
        <f t="shared" si="11"/>
        <v>4.6479999999999997</v>
      </c>
      <c r="N26" s="33">
        <v>4</v>
      </c>
      <c r="O26" s="34">
        <f t="shared" si="12"/>
        <v>4.6479999999999997</v>
      </c>
      <c r="P26" s="36">
        <f t="shared" si="14"/>
        <v>29.449999999999996</v>
      </c>
      <c r="Q26" s="40"/>
      <c r="R26" s="89" t="s">
        <v>96</v>
      </c>
    </row>
    <row r="27" spans="1:25" ht="30" customHeight="1">
      <c r="A27" s="9" t="s">
        <v>97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25" ht="17" customHeight="1" thickBot="1">
      <c r="A28" s="98" t="s">
        <v>0</v>
      </c>
      <c r="B28" s="96"/>
      <c r="C28" s="97" t="s">
        <v>5</v>
      </c>
      <c r="D28" s="94" t="s">
        <v>104</v>
      </c>
      <c r="E28" s="95"/>
      <c r="F28" s="95"/>
      <c r="G28" s="95"/>
      <c r="H28" s="96"/>
      <c r="I28" s="101" t="s">
        <v>4</v>
      </c>
      <c r="J28" s="101"/>
      <c r="K28" s="101"/>
      <c r="L28" s="102" t="s">
        <v>2</v>
      </c>
      <c r="M28" s="102"/>
      <c r="N28" s="93"/>
      <c r="O28" s="93"/>
      <c r="P28" s="93"/>
      <c r="Q28" s="93"/>
      <c r="R28" s="93"/>
    </row>
    <row r="29" spans="1:25" s="17" customFormat="1" ht="18" customHeight="1">
      <c r="A29" s="59">
        <v>1</v>
      </c>
      <c r="B29" s="60" t="s">
        <v>99</v>
      </c>
      <c r="C29" s="83" t="s">
        <v>36</v>
      </c>
      <c r="D29" s="62" t="s">
        <v>35</v>
      </c>
      <c r="E29" s="63"/>
      <c r="F29" s="63"/>
      <c r="G29" s="63"/>
      <c r="H29" s="64"/>
      <c r="I29" s="99" t="s">
        <v>83</v>
      </c>
      <c r="J29" s="99"/>
      <c r="K29" s="99"/>
      <c r="L29" s="58" t="s">
        <v>91</v>
      </c>
      <c r="M29" s="100"/>
      <c r="X29" s="41"/>
      <c r="Y29" s="41"/>
    </row>
    <row r="30" spans="1:25" s="17" customFormat="1" ht="18" customHeight="1">
      <c r="A30" s="70"/>
      <c r="B30" s="54"/>
      <c r="C30" s="50" t="s">
        <v>37</v>
      </c>
      <c r="D30" s="44"/>
      <c r="E30" s="45"/>
      <c r="F30" s="45"/>
      <c r="G30" s="45"/>
      <c r="H30" s="46"/>
      <c r="I30" s="42"/>
      <c r="J30" s="42"/>
      <c r="K30" s="42"/>
      <c r="L30" s="10"/>
      <c r="M30" s="71"/>
      <c r="N30" s="55"/>
      <c r="O30" s="55"/>
      <c r="P30" s="55"/>
      <c r="Q30" s="55"/>
      <c r="R30" s="55"/>
      <c r="X30" s="41"/>
      <c r="Y30" s="41"/>
    </row>
    <row r="31" spans="1:25" s="17" customFormat="1" ht="18" customHeight="1">
      <c r="A31" s="70"/>
      <c r="B31" s="54"/>
      <c r="C31" s="50" t="s">
        <v>38</v>
      </c>
      <c r="D31" s="44"/>
      <c r="E31" s="45"/>
      <c r="F31" s="45"/>
      <c r="G31" s="45"/>
      <c r="H31" s="46"/>
      <c r="I31" s="42"/>
      <c r="J31" s="42"/>
      <c r="K31" s="42"/>
      <c r="L31" s="10"/>
      <c r="M31" s="71"/>
      <c r="N31" s="56" t="s">
        <v>81</v>
      </c>
      <c r="O31" s="56"/>
      <c r="P31" s="56"/>
      <c r="Q31" s="56"/>
      <c r="R31" s="56"/>
      <c r="X31" s="41"/>
      <c r="Y31" s="41"/>
    </row>
    <row r="32" spans="1:25" s="17" customFormat="1" ht="18" customHeight="1">
      <c r="A32" s="70"/>
      <c r="B32" s="54"/>
      <c r="C32" s="50" t="s">
        <v>39</v>
      </c>
      <c r="D32" s="44"/>
      <c r="E32" s="45"/>
      <c r="F32" s="45"/>
      <c r="G32" s="45"/>
      <c r="H32" s="46"/>
      <c r="I32" s="42"/>
      <c r="J32" s="42"/>
      <c r="K32" s="42"/>
      <c r="L32" s="10"/>
      <c r="M32" s="71"/>
      <c r="N32" s="55"/>
      <c r="O32" s="55"/>
      <c r="P32" s="55"/>
      <c r="Q32" s="55"/>
      <c r="R32" s="55"/>
      <c r="X32" s="41"/>
      <c r="Y32" s="41"/>
    </row>
    <row r="33" spans="1:25" s="17" customFormat="1" ht="18" customHeight="1" thickBot="1">
      <c r="A33" s="72"/>
      <c r="B33" s="73"/>
      <c r="C33" s="74" t="s">
        <v>40</v>
      </c>
      <c r="D33" s="75"/>
      <c r="E33" s="76"/>
      <c r="F33" s="76"/>
      <c r="G33" s="76"/>
      <c r="H33" s="77"/>
      <c r="I33" s="84"/>
      <c r="J33" s="84"/>
      <c r="K33" s="84"/>
      <c r="L33" s="81"/>
      <c r="M33" s="82"/>
      <c r="N33" s="55"/>
      <c r="O33" s="55"/>
      <c r="P33" s="55"/>
      <c r="Q33" s="55"/>
      <c r="R33" s="55"/>
      <c r="X33" s="41"/>
      <c r="Y33" s="41"/>
    </row>
    <row r="34" spans="1:25" s="17" customFormat="1" ht="18" customHeight="1">
      <c r="A34" s="59">
        <v>2</v>
      </c>
      <c r="B34" s="60" t="s">
        <v>98</v>
      </c>
      <c r="C34" s="61" t="s">
        <v>70</v>
      </c>
      <c r="D34" s="62" t="s">
        <v>62</v>
      </c>
      <c r="E34" s="63"/>
      <c r="F34" s="63"/>
      <c r="G34" s="63"/>
      <c r="H34" s="64"/>
      <c r="I34" s="65" t="s">
        <v>84</v>
      </c>
      <c r="J34" s="66"/>
      <c r="K34" s="67"/>
      <c r="L34" s="68" t="s">
        <v>90</v>
      </c>
      <c r="M34" s="69"/>
      <c r="X34" s="41"/>
      <c r="Y34" s="41"/>
    </row>
    <row r="35" spans="1:25" s="17" customFormat="1" ht="18" customHeight="1">
      <c r="A35" s="70"/>
      <c r="B35" s="54"/>
      <c r="C35" s="51" t="s">
        <v>71</v>
      </c>
      <c r="D35" s="44"/>
      <c r="E35" s="45"/>
      <c r="F35" s="45"/>
      <c r="G35" s="45"/>
      <c r="H35" s="46"/>
      <c r="I35" s="47"/>
      <c r="J35" s="48"/>
      <c r="K35" s="49"/>
      <c r="L35" s="10"/>
      <c r="M35" s="71"/>
      <c r="X35" s="41"/>
      <c r="Y35" s="41"/>
    </row>
    <row r="36" spans="1:25" s="17" customFormat="1" ht="18" customHeight="1">
      <c r="A36" s="70"/>
      <c r="B36" s="54"/>
      <c r="C36" s="50" t="s">
        <v>72</v>
      </c>
      <c r="D36" s="44"/>
      <c r="E36" s="45"/>
      <c r="F36" s="45"/>
      <c r="G36" s="45"/>
      <c r="H36" s="46"/>
      <c r="I36" s="47"/>
      <c r="J36" s="48"/>
      <c r="K36" s="49"/>
      <c r="L36" s="10"/>
      <c r="M36" s="71"/>
      <c r="X36" s="41"/>
      <c r="Y36" s="41"/>
    </row>
    <row r="37" spans="1:25" s="17" customFormat="1" ht="18" customHeight="1">
      <c r="A37" s="70"/>
      <c r="B37" s="54"/>
      <c r="C37" s="51" t="s">
        <v>73</v>
      </c>
      <c r="D37" s="44"/>
      <c r="E37" s="45"/>
      <c r="F37" s="45"/>
      <c r="G37" s="45"/>
      <c r="H37" s="46"/>
      <c r="I37" s="47"/>
      <c r="J37" s="48"/>
      <c r="K37" s="49"/>
      <c r="L37" s="10"/>
      <c r="M37" s="71"/>
      <c r="X37" s="41"/>
      <c r="Y37" s="41"/>
    </row>
    <row r="38" spans="1:25" s="17" customFormat="1" ht="18" customHeight="1" thickBot="1">
      <c r="A38" s="72"/>
      <c r="B38" s="73"/>
      <c r="C38" s="74" t="s">
        <v>21</v>
      </c>
      <c r="D38" s="75"/>
      <c r="E38" s="76"/>
      <c r="F38" s="76"/>
      <c r="G38" s="76"/>
      <c r="H38" s="77"/>
      <c r="I38" s="78"/>
      <c r="J38" s="79"/>
      <c r="K38" s="80"/>
      <c r="L38" s="81"/>
      <c r="M38" s="82"/>
      <c r="X38" s="41"/>
      <c r="Y38" s="41"/>
    </row>
    <row r="39" spans="1:25" s="17" customFormat="1" ht="18" customHeight="1">
      <c r="A39" s="59">
        <v>3</v>
      </c>
      <c r="B39" s="60" t="s">
        <v>100</v>
      </c>
      <c r="C39" s="85" t="s">
        <v>17</v>
      </c>
      <c r="D39" s="62" t="s">
        <v>16</v>
      </c>
      <c r="E39" s="63"/>
      <c r="F39" s="63"/>
      <c r="G39" s="63"/>
      <c r="H39" s="64"/>
      <c r="I39" s="65" t="s">
        <v>85</v>
      </c>
      <c r="J39" s="66"/>
      <c r="K39" s="67"/>
      <c r="L39" s="68" t="s">
        <v>90</v>
      </c>
      <c r="M39" s="69"/>
      <c r="X39" s="41"/>
      <c r="Y39" s="41"/>
    </row>
    <row r="40" spans="1:25" s="17" customFormat="1" ht="18" customHeight="1">
      <c r="A40" s="70"/>
      <c r="B40" s="54"/>
      <c r="C40" s="52" t="s">
        <v>18</v>
      </c>
      <c r="D40" s="44"/>
      <c r="E40" s="45"/>
      <c r="F40" s="45"/>
      <c r="G40" s="45"/>
      <c r="H40" s="46"/>
      <c r="I40" s="47"/>
      <c r="J40" s="48"/>
      <c r="K40" s="49"/>
      <c r="L40" s="10"/>
      <c r="M40" s="71"/>
      <c r="X40" s="41"/>
      <c r="Y40" s="41"/>
    </row>
    <row r="41" spans="1:25" s="17" customFormat="1" ht="18" customHeight="1">
      <c r="A41" s="70"/>
      <c r="B41" s="54"/>
      <c r="C41" s="53" t="s">
        <v>75</v>
      </c>
      <c r="D41" s="44"/>
      <c r="E41" s="45"/>
      <c r="F41" s="45"/>
      <c r="G41" s="45"/>
      <c r="H41" s="46"/>
      <c r="I41" s="47"/>
      <c r="J41" s="48"/>
      <c r="K41" s="49"/>
      <c r="L41" s="10"/>
      <c r="M41" s="71"/>
      <c r="X41" s="41"/>
      <c r="Y41" s="41"/>
    </row>
    <row r="42" spans="1:25" s="17" customFormat="1" ht="18" customHeight="1">
      <c r="A42" s="70"/>
      <c r="B42" s="54"/>
      <c r="C42" s="50" t="s">
        <v>19</v>
      </c>
      <c r="D42" s="44"/>
      <c r="E42" s="45"/>
      <c r="F42" s="45"/>
      <c r="G42" s="45"/>
      <c r="H42" s="46"/>
      <c r="I42" s="47"/>
      <c r="J42" s="48"/>
      <c r="K42" s="49"/>
      <c r="L42" s="10"/>
      <c r="M42" s="71"/>
      <c r="X42" s="41"/>
      <c r="Y42" s="41"/>
    </row>
    <row r="43" spans="1:25" s="17" customFormat="1" ht="18" customHeight="1">
      <c r="A43" s="70"/>
      <c r="B43" s="54"/>
      <c r="C43" s="52" t="s">
        <v>20</v>
      </c>
      <c r="D43" s="44"/>
      <c r="E43" s="45"/>
      <c r="F43" s="45"/>
      <c r="G43" s="45"/>
      <c r="H43" s="46"/>
      <c r="I43" s="47"/>
      <c r="J43" s="48"/>
      <c r="K43" s="49"/>
      <c r="L43" s="10"/>
      <c r="M43" s="71"/>
      <c r="X43" s="41"/>
      <c r="Y43" s="41"/>
    </row>
    <row r="44" spans="1:25" s="17" customFormat="1" ht="18" customHeight="1" thickBot="1">
      <c r="A44" s="72"/>
      <c r="B44" s="73"/>
      <c r="C44" s="74" t="s">
        <v>77</v>
      </c>
      <c r="D44" s="75"/>
      <c r="E44" s="76"/>
      <c r="F44" s="76"/>
      <c r="G44" s="76"/>
      <c r="H44" s="77"/>
      <c r="I44" s="78"/>
      <c r="J44" s="79"/>
      <c r="K44" s="80"/>
      <c r="L44" s="81"/>
      <c r="M44" s="82"/>
      <c r="X44" s="41"/>
      <c r="Y44" s="41"/>
    </row>
    <row r="45" spans="1:25" s="17" customFormat="1" ht="18" customHeight="1">
      <c r="A45" s="59">
        <v>4</v>
      </c>
      <c r="B45" s="60" t="s">
        <v>101</v>
      </c>
      <c r="C45" s="83" t="s">
        <v>78</v>
      </c>
      <c r="D45" s="62" t="s">
        <v>52</v>
      </c>
      <c r="E45" s="63"/>
      <c r="F45" s="63"/>
      <c r="G45" s="63"/>
      <c r="H45" s="64"/>
      <c r="I45" s="65" t="s">
        <v>86</v>
      </c>
      <c r="J45" s="66"/>
      <c r="K45" s="67"/>
      <c r="L45" s="68" t="s">
        <v>90</v>
      </c>
      <c r="M45" s="69"/>
      <c r="X45" s="41"/>
      <c r="Y45" s="41"/>
    </row>
    <row r="46" spans="1:25" s="17" customFormat="1" ht="18" customHeight="1">
      <c r="A46" s="70"/>
      <c r="B46" s="54"/>
      <c r="C46" s="50" t="s">
        <v>53</v>
      </c>
      <c r="D46" s="44"/>
      <c r="E46" s="45"/>
      <c r="F46" s="45"/>
      <c r="G46" s="45"/>
      <c r="H46" s="46"/>
      <c r="I46" s="47"/>
      <c r="J46" s="48"/>
      <c r="K46" s="49"/>
      <c r="L46" s="10"/>
      <c r="M46" s="71"/>
      <c r="X46" s="41"/>
      <c r="Y46" s="41"/>
    </row>
    <row r="47" spans="1:25" s="17" customFormat="1" ht="18" customHeight="1">
      <c r="A47" s="70"/>
      <c r="B47" s="54"/>
      <c r="C47" s="51" t="s">
        <v>54</v>
      </c>
      <c r="D47" s="44"/>
      <c r="E47" s="45"/>
      <c r="F47" s="45"/>
      <c r="G47" s="45"/>
      <c r="H47" s="46"/>
      <c r="I47" s="47"/>
      <c r="J47" s="48"/>
      <c r="K47" s="49"/>
      <c r="L47" s="10"/>
      <c r="M47" s="71"/>
      <c r="X47" s="41"/>
      <c r="Y47" s="41"/>
    </row>
    <row r="48" spans="1:25" s="17" customFormat="1" ht="18" customHeight="1">
      <c r="A48" s="70"/>
      <c r="B48" s="54"/>
      <c r="C48" s="51" t="s">
        <v>55</v>
      </c>
      <c r="D48" s="44"/>
      <c r="E48" s="45"/>
      <c r="F48" s="45"/>
      <c r="G48" s="45"/>
      <c r="H48" s="46"/>
      <c r="I48" s="47"/>
      <c r="J48" s="48"/>
      <c r="K48" s="49"/>
      <c r="L48" s="10"/>
      <c r="M48" s="71"/>
      <c r="X48" s="41"/>
      <c r="Y48" s="41"/>
    </row>
    <row r="49" spans="1:25" s="17" customFormat="1" ht="18" customHeight="1">
      <c r="A49" s="70"/>
      <c r="B49" s="54"/>
      <c r="C49" s="50" t="s">
        <v>80</v>
      </c>
      <c r="D49" s="44"/>
      <c r="E49" s="45"/>
      <c r="F49" s="45"/>
      <c r="G49" s="45"/>
      <c r="H49" s="46"/>
      <c r="I49" s="47"/>
      <c r="J49" s="48"/>
      <c r="K49" s="49"/>
      <c r="L49" s="10"/>
      <c r="M49" s="71"/>
      <c r="X49" s="41"/>
      <c r="Y49" s="41"/>
    </row>
    <row r="50" spans="1:25" s="17" customFormat="1" ht="18" customHeight="1" thickBot="1">
      <c r="A50" s="72"/>
      <c r="B50" s="73"/>
      <c r="C50" s="86" t="s">
        <v>49</v>
      </c>
      <c r="D50" s="75"/>
      <c r="E50" s="76"/>
      <c r="F50" s="76"/>
      <c r="G50" s="76"/>
      <c r="H50" s="77"/>
      <c r="I50" s="78"/>
      <c r="J50" s="79"/>
      <c r="K50" s="80"/>
      <c r="L50" s="81"/>
      <c r="M50" s="82"/>
      <c r="X50" s="41"/>
      <c r="Y50" s="41"/>
    </row>
    <row r="51" spans="1:25" s="17" customFormat="1" ht="18" customHeight="1">
      <c r="A51" s="59">
        <v>5</v>
      </c>
      <c r="B51" s="60" t="s">
        <v>102</v>
      </c>
      <c r="C51" s="85" t="s">
        <v>47</v>
      </c>
      <c r="D51" s="62" t="s">
        <v>46</v>
      </c>
      <c r="E51" s="63"/>
      <c r="F51" s="63"/>
      <c r="G51" s="63"/>
      <c r="H51" s="64"/>
      <c r="I51" s="65" t="s">
        <v>87</v>
      </c>
      <c r="J51" s="66"/>
      <c r="K51" s="67"/>
      <c r="L51" s="68" t="s">
        <v>90</v>
      </c>
      <c r="M51" s="69"/>
      <c r="X51" s="41"/>
      <c r="Y51" s="41"/>
    </row>
    <row r="52" spans="1:25" s="17" customFormat="1" ht="18" customHeight="1">
      <c r="A52" s="70"/>
      <c r="B52" s="54"/>
      <c r="C52" s="52" t="s">
        <v>48</v>
      </c>
      <c r="D52" s="44"/>
      <c r="E52" s="45"/>
      <c r="F52" s="45"/>
      <c r="G52" s="45"/>
      <c r="H52" s="46"/>
      <c r="I52" s="47"/>
      <c r="J52" s="48"/>
      <c r="K52" s="49"/>
      <c r="L52" s="10"/>
      <c r="M52" s="71"/>
      <c r="N52" s="57"/>
      <c r="O52" s="57"/>
      <c r="P52" s="57"/>
      <c r="Q52" s="57"/>
      <c r="R52" s="57"/>
      <c r="X52" s="41"/>
      <c r="Y52" s="41"/>
    </row>
    <row r="53" spans="1:25" s="17" customFormat="1" ht="18" customHeight="1">
      <c r="A53" s="70"/>
      <c r="B53" s="54"/>
      <c r="C53" s="52" t="s">
        <v>65</v>
      </c>
      <c r="D53" s="44"/>
      <c r="E53" s="45"/>
      <c r="F53" s="45"/>
      <c r="G53" s="45"/>
      <c r="H53" s="46"/>
      <c r="I53" s="47"/>
      <c r="J53" s="48"/>
      <c r="K53" s="49"/>
      <c r="L53" s="10"/>
      <c r="M53" s="71"/>
      <c r="N53" s="43" t="s">
        <v>82</v>
      </c>
      <c r="O53" s="43"/>
      <c r="P53" s="43"/>
      <c r="Q53" s="43"/>
      <c r="R53" s="43"/>
      <c r="X53" s="41"/>
      <c r="Y53" s="41"/>
    </row>
    <row r="54" spans="1:25" s="17" customFormat="1" ht="18" customHeight="1">
      <c r="A54" s="70"/>
      <c r="B54" s="54"/>
      <c r="C54" s="52" t="s">
        <v>66</v>
      </c>
      <c r="D54" s="44"/>
      <c r="E54" s="45"/>
      <c r="F54" s="45"/>
      <c r="G54" s="45"/>
      <c r="H54" s="46"/>
      <c r="I54" s="47"/>
      <c r="J54" s="48"/>
      <c r="K54" s="49"/>
      <c r="L54" s="10"/>
      <c r="M54" s="71"/>
      <c r="N54" s="43"/>
      <c r="O54" s="43"/>
      <c r="P54" s="43"/>
      <c r="Q54" s="43"/>
      <c r="R54" s="43"/>
      <c r="X54" s="41"/>
      <c r="Y54" s="41"/>
    </row>
    <row r="55" spans="1:25" s="17" customFormat="1" ht="18" customHeight="1">
      <c r="A55" s="70"/>
      <c r="B55" s="54"/>
      <c r="C55" s="52" t="s">
        <v>79</v>
      </c>
      <c r="D55" s="44"/>
      <c r="E55" s="45"/>
      <c r="F55" s="45"/>
      <c r="G55" s="45"/>
      <c r="H55" s="46"/>
      <c r="I55" s="47"/>
      <c r="J55" s="48"/>
      <c r="K55" s="49"/>
      <c r="L55" s="10"/>
      <c r="M55" s="71"/>
      <c r="N55" s="57"/>
      <c r="O55" s="57"/>
      <c r="P55" s="57"/>
      <c r="Q55" s="57"/>
      <c r="R55" s="57"/>
      <c r="X55" s="41"/>
      <c r="Y55" s="41"/>
    </row>
    <row r="56" spans="1:25" s="17" customFormat="1" ht="18" customHeight="1" thickBot="1">
      <c r="A56" s="72"/>
      <c r="B56" s="73"/>
      <c r="C56" s="87" t="s">
        <v>69</v>
      </c>
      <c r="D56" s="75"/>
      <c r="E56" s="76"/>
      <c r="F56" s="76"/>
      <c r="G56" s="76"/>
      <c r="H56" s="77"/>
      <c r="I56" s="78"/>
      <c r="J56" s="79"/>
      <c r="K56" s="80"/>
      <c r="L56" s="81"/>
      <c r="M56" s="82"/>
      <c r="N56" s="57"/>
      <c r="O56" s="57"/>
      <c r="P56" s="57"/>
      <c r="Q56" s="57"/>
      <c r="R56" s="57"/>
      <c r="X56" s="41"/>
      <c r="Y56" s="41"/>
    </row>
    <row r="57" spans="1:25" s="17" customFormat="1" ht="18" customHeight="1">
      <c r="A57" s="59">
        <v>6</v>
      </c>
      <c r="B57" s="60" t="s">
        <v>103</v>
      </c>
      <c r="C57" s="83" t="s">
        <v>57</v>
      </c>
      <c r="D57" s="62" t="s">
        <v>56</v>
      </c>
      <c r="E57" s="63"/>
      <c r="F57" s="63"/>
      <c r="G57" s="63"/>
      <c r="H57" s="64"/>
      <c r="I57" s="65" t="s">
        <v>88</v>
      </c>
      <c r="J57" s="66"/>
      <c r="K57" s="67"/>
      <c r="L57" s="68" t="s">
        <v>90</v>
      </c>
      <c r="M57" s="69"/>
      <c r="X57" s="41"/>
      <c r="Y57" s="41"/>
    </row>
    <row r="58" spans="1:25" s="17" customFormat="1" ht="18" customHeight="1">
      <c r="A58" s="70"/>
      <c r="B58" s="54"/>
      <c r="C58" s="51" t="s">
        <v>58</v>
      </c>
      <c r="D58" s="44"/>
      <c r="E58" s="45"/>
      <c r="F58" s="45"/>
      <c r="G58" s="45"/>
      <c r="H58" s="46"/>
      <c r="I58" s="47"/>
      <c r="J58" s="48"/>
      <c r="K58" s="49"/>
      <c r="L58" s="10"/>
      <c r="M58" s="71"/>
      <c r="X58" s="41"/>
      <c r="Y58" s="41"/>
    </row>
    <row r="59" spans="1:25" s="17" customFormat="1" ht="18" customHeight="1">
      <c r="A59" s="70"/>
      <c r="B59" s="54"/>
      <c r="C59" s="51" t="s">
        <v>59</v>
      </c>
      <c r="D59" s="44"/>
      <c r="E59" s="45"/>
      <c r="F59" s="45"/>
      <c r="G59" s="45"/>
      <c r="H59" s="46"/>
      <c r="I59" s="47"/>
      <c r="J59" s="48"/>
      <c r="K59" s="49"/>
      <c r="L59" s="10"/>
      <c r="M59" s="71"/>
      <c r="X59" s="41"/>
      <c r="Y59" s="41"/>
    </row>
    <row r="60" spans="1:25" s="17" customFormat="1" ht="18" customHeight="1">
      <c r="A60" s="70"/>
      <c r="B60" s="54"/>
      <c r="C60" s="50" t="s">
        <v>60</v>
      </c>
      <c r="D60" s="44"/>
      <c r="E60" s="45"/>
      <c r="F60" s="45"/>
      <c r="G60" s="45"/>
      <c r="H60" s="46"/>
      <c r="I60" s="47"/>
      <c r="J60" s="48"/>
      <c r="K60" s="49"/>
      <c r="L60" s="10"/>
      <c r="M60" s="71"/>
      <c r="X60" s="41"/>
      <c r="Y60" s="41"/>
    </row>
    <row r="61" spans="1:25" s="17" customFormat="1" ht="18" customHeight="1" thickBot="1">
      <c r="A61" s="72"/>
      <c r="B61" s="73"/>
      <c r="C61" s="74" t="s">
        <v>76</v>
      </c>
      <c r="D61" s="75"/>
      <c r="E61" s="76"/>
      <c r="F61" s="76"/>
      <c r="G61" s="76"/>
      <c r="H61" s="77"/>
      <c r="I61" s="78"/>
      <c r="J61" s="79"/>
      <c r="K61" s="80"/>
      <c r="L61" s="81"/>
      <c r="M61" s="82"/>
      <c r="X61" s="41"/>
      <c r="Y61" s="41"/>
    </row>
    <row r="62" spans="1:25" s="17" customFormat="1" ht="18" customHeight="1">
      <c r="A62" s="59">
        <v>7</v>
      </c>
      <c r="B62" s="92" t="s">
        <v>93</v>
      </c>
      <c r="C62" s="61" t="s">
        <v>42</v>
      </c>
      <c r="D62" s="62" t="s">
        <v>41</v>
      </c>
      <c r="E62" s="63"/>
      <c r="F62" s="63"/>
      <c r="G62" s="63"/>
      <c r="H62" s="64"/>
      <c r="I62" s="65" t="s">
        <v>89</v>
      </c>
      <c r="J62" s="66"/>
      <c r="K62" s="67"/>
      <c r="L62" s="68" t="s">
        <v>92</v>
      </c>
      <c r="M62" s="69"/>
      <c r="X62" s="41"/>
      <c r="Y62" s="41"/>
    </row>
    <row r="63" spans="1:25" s="17" customFormat="1" ht="18" customHeight="1">
      <c r="A63" s="70"/>
      <c r="B63" s="54"/>
      <c r="C63" s="51" t="s">
        <v>43</v>
      </c>
      <c r="D63" s="44"/>
      <c r="E63" s="45"/>
      <c r="F63" s="45"/>
      <c r="G63" s="45"/>
      <c r="H63" s="46"/>
      <c r="I63" s="47"/>
      <c r="J63" s="48"/>
      <c r="K63" s="49"/>
      <c r="L63" s="10"/>
      <c r="M63" s="71"/>
      <c r="X63" s="41"/>
      <c r="Y63" s="41"/>
    </row>
    <row r="64" spans="1:25" s="17" customFormat="1" ht="18" customHeight="1">
      <c r="A64" s="70"/>
      <c r="B64" s="54"/>
      <c r="C64" s="51" t="s">
        <v>44</v>
      </c>
      <c r="D64" s="44"/>
      <c r="E64" s="45"/>
      <c r="F64" s="45"/>
      <c r="G64" s="45"/>
      <c r="H64" s="46"/>
      <c r="I64" s="47"/>
      <c r="J64" s="48"/>
      <c r="K64" s="49"/>
      <c r="L64" s="10"/>
      <c r="M64" s="71"/>
      <c r="X64" s="41"/>
      <c r="Y64" s="41"/>
    </row>
    <row r="65" spans="1:25" s="17" customFormat="1" ht="18" customHeight="1">
      <c r="A65" s="70"/>
      <c r="B65" s="54"/>
      <c r="C65" s="51" t="s">
        <v>45</v>
      </c>
      <c r="D65" s="44"/>
      <c r="E65" s="45"/>
      <c r="F65" s="45"/>
      <c r="G65" s="45"/>
      <c r="H65" s="46"/>
      <c r="I65" s="47"/>
      <c r="J65" s="48"/>
      <c r="K65" s="49"/>
      <c r="L65" s="10"/>
      <c r="M65" s="71"/>
      <c r="X65" s="41"/>
      <c r="Y65" s="41"/>
    </row>
    <row r="66" spans="1:25" s="17" customFormat="1" ht="18" customHeight="1" thickBot="1">
      <c r="A66" s="72"/>
      <c r="B66" s="73"/>
      <c r="C66" s="87" t="s">
        <v>74</v>
      </c>
      <c r="D66" s="75"/>
      <c r="E66" s="76"/>
      <c r="F66" s="76"/>
      <c r="G66" s="76"/>
      <c r="H66" s="77"/>
      <c r="I66" s="78"/>
      <c r="J66" s="79"/>
      <c r="K66" s="80"/>
      <c r="L66" s="81"/>
      <c r="M66" s="82"/>
      <c r="X66" s="41"/>
      <c r="Y66" s="41"/>
    </row>
  </sheetData>
  <mergeCells count="42">
    <mergeCell ref="I51:K56"/>
    <mergeCell ref="L29:M33"/>
    <mergeCell ref="L34:M38"/>
    <mergeCell ref="L39:M44"/>
    <mergeCell ref="L45:M50"/>
    <mergeCell ref="L57:M61"/>
    <mergeCell ref="L62:M66"/>
    <mergeCell ref="L51:M56"/>
    <mergeCell ref="A27:R27"/>
    <mergeCell ref="D29:H33"/>
    <mergeCell ref="D34:H38"/>
    <mergeCell ref="D39:H44"/>
    <mergeCell ref="D45:H50"/>
    <mergeCell ref="D57:H61"/>
    <mergeCell ref="D62:H66"/>
    <mergeCell ref="D51:H56"/>
    <mergeCell ref="I29:K33"/>
    <mergeCell ref="I34:K38"/>
    <mergeCell ref="I39:K44"/>
    <mergeCell ref="I45:K50"/>
    <mergeCell ref="I57:K61"/>
    <mergeCell ref="N31:R31"/>
    <mergeCell ref="N53:R54"/>
    <mergeCell ref="D28:H28"/>
    <mergeCell ref="I62:K66"/>
    <mergeCell ref="I28:K28"/>
    <mergeCell ref="L28:M28"/>
    <mergeCell ref="A28:B28"/>
    <mergeCell ref="A2:R2"/>
    <mergeCell ref="A16:R16"/>
    <mergeCell ref="F3:G3"/>
    <mergeCell ref="D3:E3"/>
    <mergeCell ref="N3:O3"/>
    <mergeCell ref="L3:M3"/>
    <mergeCell ref="J3:K3"/>
    <mergeCell ref="H3:I3"/>
    <mergeCell ref="N17:O17"/>
    <mergeCell ref="D17:E17"/>
    <mergeCell ref="F17:G17"/>
    <mergeCell ref="H17:I17"/>
    <mergeCell ref="J17:K17"/>
    <mergeCell ref="L17:M17"/>
  </mergeCells>
  <phoneticPr fontId="6" type="noConversion"/>
  <pageMargins left="0.31496062992125984" right="0.51181102362204722" top="0.47244094488188981" bottom="0.27559055118110237" header="0.19685039370078741" footer="3.937007874015748E-2"/>
  <pageSetup paperSize="9" orientation="landscape" horizontalDpi="4294967293" verticalDpi="4294967293"/>
  <headerFooter alignWithMargins="0">
    <oddHeader>&amp;C&amp;"Arial,Gras italique"&amp;14Classement INDIVIDUELS 6 heures d'Ambilly 28/06/2008</oddHeader>
    <oddFooter>&amp;R&amp;T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classemt  6h et Marathon relais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2010-09-04T17:18:42Z</cp:lastPrinted>
  <dcterms:created xsi:type="dcterms:W3CDTF">2006-09-12T15:06:44Z</dcterms:created>
  <dcterms:modified xsi:type="dcterms:W3CDTF">2012-09-03T19:49:56Z</dcterms:modified>
</cp:coreProperties>
</file>